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120" yWindow="135" windowWidth="20745" windowHeight="10515"/>
  </bookViews>
  <sheets>
    <sheet name="Sheet1" sheetId="1" r:id="rId1"/>
    <sheet name="Sheet2" sheetId="2" r:id="rId2"/>
    <sheet name="Sheet3" sheetId="3" r:id="rId3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6" i="1" l="1"/>
  <c r="D21" i="1"/>
  <c r="D22" i="1"/>
  <c r="D30" i="1"/>
  <c r="D31" i="1"/>
  <c r="D32" i="1"/>
  <c r="D33" i="1"/>
  <c r="D34" i="1"/>
  <c r="D35" i="1"/>
  <c r="D36" i="1"/>
  <c r="D37" i="1"/>
  <c r="D38" i="1"/>
  <c r="D39" i="1"/>
  <c r="D40" i="1"/>
  <c r="D23" i="1"/>
  <c r="D24" i="1"/>
  <c r="D25" i="1"/>
  <c r="D26" i="1"/>
  <c r="D45" i="1"/>
  <c r="D46" i="1"/>
  <c r="D47" i="1"/>
  <c r="D48" i="1"/>
  <c r="D49" i="1"/>
  <c r="D50" i="1"/>
  <c r="D51" i="1"/>
  <c r="D52" i="1"/>
  <c r="D53" i="1"/>
  <c r="D57" i="1"/>
  <c r="D58" i="1"/>
  <c r="D59" i="1"/>
  <c r="D60" i="1"/>
  <c r="D61" i="1"/>
  <c r="D65" i="1"/>
  <c r="D67" i="1"/>
  <c r="D68" i="1"/>
  <c r="D72" i="1"/>
  <c r="D73" i="1"/>
  <c r="D74" i="1"/>
  <c r="D75" i="1"/>
  <c r="D76" i="1"/>
  <c r="D77" i="1"/>
  <c r="D41" i="1"/>
  <c r="D69" i="1"/>
  <c r="D27" i="1"/>
  <c r="D62" i="1"/>
  <c r="D54" i="1"/>
  <c r="D78" i="1"/>
  <c r="D16" i="1"/>
</calcChain>
</file>

<file path=xl/sharedStrings.xml><?xml version="1.0" encoding="utf-8"?>
<sst xmlns="http://schemas.openxmlformats.org/spreadsheetml/2006/main" count="67" uniqueCount="62">
  <si>
    <t>Metung Easter Regatta</t>
  </si>
  <si>
    <t>Membership number</t>
  </si>
  <si>
    <t>Email address</t>
  </si>
  <si>
    <t>Mobile number</t>
  </si>
  <si>
    <t>Spring Aggregate Series</t>
  </si>
  <si>
    <t>Autumn Aggregate Series</t>
  </si>
  <si>
    <t>Twilight Series</t>
  </si>
  <si>
    <t>Roy Hoffert Winter Series</t>
  </si>
  <si>
    <t>JDS program</t>
  </si>
  <si>
    <t>Spring Aggregate Race Management Team</t>
  </si>
  <si>
    <t>Autumn Aggregate Race Management Team</t>
  </si>
  <si>
    <t>Twilight Series Race Management Team</t>
  </si>
  <si>
    <t>Roy Hoffert Winter Series Race Management Team</t>
  </si>
  <si>
    <t>Cfleet program October December Race Management Team</t>
  </si>
  <si>
    <t>Cfleet program February April Race Management Team</t>
  </si>
  <si>
    <t>JDS program Race Management Team</t>
  </si>
  <si>
    <t>Canteen Duty</t>
  </si>
  <si>
    <t>Working Bee participant</t>
  </si>
  <si>
    <t>Yes/No</t>
  </si>
  <si>
    <t>Opening Day Sail Past participant</t>
  </si>
  <si>
    <t>Attendance at the OTB Presentation Night</t>
  </si>
  <si>
    <t>Attendance at the OTB Pie Night &amp; New Members Induction evening</t>
  </si>
  <si>
    <t>Attendance at the OTB Live In Weekend</t>
  </si>
  <si>
    <t>Attendance at the OTB Christmas Party</t>
  </si>
  <si>
    <t>Attendance at SYC Ball</t>
  </si>
  <si>
    <t>Attendance at New Years Eve event</t>
  </si>
  <si>
    <t>Attendance at Melbourne Cup Eve event</t>
  </si>
  <si>
    <t>Attendance at other signature events (please specify below)</t>
  </si>
  <si>
    <t>Clubhouse Support. For every $1000 charged to your member account on food and beverages and/or merchandise</t>
  </si>
  <si>
    <t>Race or Regatta sponsorship or donation of $2000: Donations and support in kind (eg VIP hosting) can be recognized and assessed by Club Administration (2 points)</t>
  </si>
  <si>
    <t>Donation of goods in kind (value $250) i.e. donation of raffle or regatta prize (1 point)</t>
  </si>
  <si>
    <t>SYC Series Sponsorship (value $500) (2 points)</t>
  </si>
  <si>
    <t>Use of your boat for an SYC Race or Regatta (or representation of SYC) (1 point)</t>
  </si>
  <si>
    <t>Member Benefits Scheme Participant (1 point)</t>
  </si>
  <si>
    <t>Attendee of Full Year and Half Year General Meetings (member to have signed the official Club register at the meeting as proof or attendance) (1 point)</t>
  </si>
  <si>
    <t>Current and Past Commodore and Flag Officers (5 points)</t>
  </si>
  <si>
    <t xml:space="preserve">Junior ClubCaptain (3 points) </t>
  </si>
  <si>
    <t>Serving Sub Committee Members (2 points)</t>
  </si>
  <si>
    <t>Serving Member of General Committee (3 points)</t>
  </si>
  <si>
    <t>Serving Members of General Committee as Office Bearers and Section Captains (4 points)</t>
  </si>
  <si>
    <t>Every 10 years as a Full Member (1 point)</t>
  </si>
  <si>
    <t>Every 2 years as a Junior or Intermediate Member (1 point)</t>
  </si>
  <si>
    <t>Proposing or Seconding a Member (2 points)</t>
  </si>
  <si>
    <t>Life Membership and 60 years membership (5 points)</t>
  </si>
  <si>
    <t xml:space="preserve">SANDRINGHAM YACHT CLUB  – OTBSC </t>
  </si>
  <si>
    <t xml:space="preserve">OVERSEAS FINANCIAL SUPPORT </t>
  </si>
  <si>
    <t>MPS evaluation criteria.</t>
  </si>
  <si>
    <t>Applicant's name</t>
  </si>
  <si>
    <t>Event to attend: championship/regatta</t>
  </si>
  <si>
    <t>Team being represented</t>
  </si>
  <si>
    <t>Event selection criteria (team / open, etc.)</t>
  </si>
  <si>
    <t>MPS point tally (from items below)</t>
  </si>
  <si>
    <t>Sail Sandy Race Management Team or Canteen Duty</t>
  </si>
  <si>
    <t>State, National &amp; International Regatta Race Mangement Team</t>
  </si>
  <si>
    <t>Participation (individual) 4 points each series (participation in at least 50% of the races)</t>
  </si>
  <si>
    <t>Volunteering (family) for OTBSC calendared races, State, National &amp; International Regattas including Sail Sandy (2 days = 3 points)</t>
  </si>
  <si>
    <t>Leadership (family)</t>
  </si>
  <si>
    <t>V1.1</t>
  </si>
  <si>
    <t>Social &amp; Clubhouse support (family) (1 point for each)</t>
  </si>
  <si>
    <t>Sponsorship &amp; Donations (family)</t>
  </si>
  <si>
    <t>Membership (family)</t>
  </si>
  <si>
    <r>
      <t>*Note: points are awarded on either an</t>
    </r>
    <r>
      <rPr>
        <i/>
        <sz val="11"/>
        <color theme="1"/>
        <rFont val="Calibri"/>
        <family val="2"/>
        <scheme val="minor"/>
      </rPr>
      <t xml:space="preserve"> individual</t>
    </r>
    <r>
      <rPr>
        <sz val="11"/>
        <color theme="1"/>
        <rFont val="Calibri"/>
        <family val="2"/>
        <scheme val="minor"/>
      </rPr>
      <t xml:space="preserve"> or immediate </t>
    </r>
    <r>
      <rPr>
        <i/>
        <sz val="11"/>
        <color theme="1"/>
        <rFont val="Calibri"/>
        <family val="2"/>
        <scheme val="minor"/>
      </rPr>
      <t>family</t>
    </r>
    <r>
      <rPr>
        <sz val="11"/>
        <color theme="1"/>
        <rFont val="Calibri"/>
        <family val="2"/>
        <scheme val="minor"/>
      </rPr>
      <t xml:space="preserve"> member basis.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</si>
</sst>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</fills>
  <borders count="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18">
    <xf numFmtId="0" fontId="0" fillId="0" borderId="0" xfId="0"/>
    <xf numFmtId="0" fontId="0" fillId="0" borderId="0" xfId="0" applyAlignment="1">
      <alignment vertical="top" wrapText="1"/>
    </xf>
    <xf numFmtId="0" fontId="3" fillId="0" borderId="0" xfId="0" applyFont="1" applyAlignment="1">
      <alignment vertical="top" wrapText="1"/>
    </xf>
    <xf numFmtId="0" fontId="4" fillId="0" borderId="0" xfId="0" applyFont="1"/>
    <xf numFmtId="0" fontId="0" fillId="0" borderId="0" xfId="0" applyAlignment="1" applyProtection="1">
      <alignment vertical="top" wrapText="1"/>
      <protection locked="0"/>
    </xf>
    <xf numFmtId="0" fontId="5" fillId="0" borderId="0" xfId="0" applyFont="1" applyAlignment="1">
      <alignment vertical="top" wrapText="1"/>
    </xf>
    <xf numFmtId="0" fontId="2" fillId="3" borderId="1" xfId="2" applyBorder="1" applyAlignment="1">
      <alignment vertical="top" wrapText="1"/>
    </xf>
    <xf numFmtId="0" fontId="2" fillId="3" borderId="2" xfId="2" applyBorder="1" applyAlignment="1">
      <alignment vertical="top" wrapText="1"/>
    </xf>
    <xf numFmtId="0" fontId="0" fillId="0" borderId="0" xfId="0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right" wrapText="1"/>
      <protection locked="0"/>
    </xf>
    <xf numFmtId="0" fontId="1" fillId="2" borderId="3" xfId="1" applyBorder="1" applyAlignment="1" applyProtection="1">
      <alignment horizontal="center" vertical="top" wrapText="1"/>
      <protection locked="0"/>
    </xf>
    <xf numFmtId="0" fontId="2" fillId="3" borderId="3" xfId="2" applyBorder="1" applyAlignment="1">
      <alignment vertical="top" wrapText="1"/>
    </xf>
    <xf numFmtId="0" fontId="2" fillId="3" borderId="4" xfId="2" applyBorder="1" applyAlignment="1">
      <alignment vertical="top" wrapText="1"/>
    </xf>
    <xf numFmtId="0" fontId="0" fillId="0" borderId="0" xfId="0" applyAlignment="1">
      <alignment vertical="top"/>
    </xf>
    <xf numFmtId="0" fontId="1" fillId="2" borderId="5" xfId="1" applyBorder="1" applyAlignment="1" applyProtection="1">
      <alignment vertical="top" wrapText="1"/>
      <protection locked="0"/>
    </xf>
    <xf numFmtId="0" fontId="0" fillId="0" borderId="0" xfId="0" applyBorder="1" applyAlignment="1">
      <alignment vertical="top" wrapText="1"/>
    </xf>
    <xf numFmtId="0" fontId="0" fillId="0" borderId="0" xfId="0" applyAlignment="1">
      <alignment vertical="top" wrapText="1"/>
    </xf>
  </cellXfs>
  <cellStyles count="3"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447675</xdr:colOff>
      <xdr:row>0</xdr:row>
      <xdr:rowOff>114300</xdr:rowOff>
    </xdr:from>
    <xdr:to>
      <xdr:col>3</xdr:col>
      <xdr:colOff>600075</xdr:colOff>
      <xdr:row>4</xdr:row>
      <xdr:rowOff>9525</xdr:rowOff>
    </xdr:to>
    <xdr:pic>
      <xdr:nvPicPr>
        <xdr:cNvPr id="10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00675" y="114300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D80"/>
  <sheetViews>
    <sheetView tabSelected="1" workbookViewId="0">
      <selection activeCell="A3" sqref="A3"/>
    </sheetView>
  </sheetViews>
  <sheetFormatPr defaultColWidth="8.85546875" defaultRowHeight="15" x14ac:dyDescent="0.25"/>
  <cols>
    <col min="1" max="1" width="65.140625" style="1" customWidth="1"/>
    <col min="2" max="2" width="9.140625" style="8" customWidth="1"/>
    <col min="3" max="16384" width="8.85546875" style="1"/>
  </cols>
  <sheetData>
    <row r="2" spans="1:4" ht="18" x14ac:dyDescent="0.25">
      <c r="A2" s="3" t="s">
        <v>44</v>
      </c>
    </row>
    <row r="3" spans="1:4" ht="18" x14ac:dyDescent="0.25">
      <c r="A3" s="3" t="s">
        <v>45</v>
      </c>
    </row>
    <row r="4" spans="1:4" ht="18" x14ac:dyDescent="0.25">
      <c r="A4" s="3"/>
    </row>
    <row r="5" spans="1:4" ht="21" x14ac:dyDescent="0.25">
      <c r="A5" s="5" t="s">
        <v>46</v>
      </c>
      <c r="D5" s="10" t="s">
        <v>57</v>
      </c>
    </row>
    <row r="7" spans="1:4" x14ac:dyDescent="0.25">
      <c r="A7" s="1" t="s">
        <v>47</v>
      </c>
      <c r="B7" s="15"/>
      <c r="C7" s="16"/>
      <c r="D7" s="17"/>
    </row>
    <row r="8" spans="1:4" x14ac:dyDescent="0.25">
      <c r="A8" s="1" t="s">
        <v>1</v>
      </c>
      <c r="B8" s="15"/>
      <c r="C8" s="16"/>
      <c r="D8" s="17"/>
    </row>
    <row r="9" spans="1:4" x14ac:dyDescent="0.25">
      <c r="A9" s="1" t="s">
        <v>2</v>
      </c>
      <c r="B9" s="15"/>
      <c r="C9" s="16"/>
      <c r="D9" s="17"/>
    </row>
    <row r="10" spans="1:4" x14ac:dyDescent="0.25">
      <c r="A10" s="1" t="s">
        <v>3</v>
      </c>
      <c r="B10" s="15"/>
      <c r="C10" s="16"/>
      <c r="D10" s="17"/>
    </row>
    <row r="11" spans="1:4" x14ac:dyDescent="0.25">
      <c r="B11" s="4"/>
    </row>
    <row r="12" spans="1:4" x14ac:dyDescent="0.25">
      <c r="A12" s="1" t="s">
        <v>48</v>
      </c>
      <c r="B12" s="15"/>
      <c r="C12" s="16"/>
      <c r="D12" s="17"/>
    </row>
    <row r="13" spans="1:4" x14ac:dyDescent="0.25">
      <c r="A13" s="1" t="s">
        <v>49</v>
      </c>
      <c r="B13" s="15"/>
      <c r="C13" s="16"/>
      <c r="D13" s="17"/>
    </row>
    <row r="14" spans="1:4" x14ac:dyDescent="0.25">
      <c r="A14" s="1" t="s">
        <v>50</v>
      </c>
      <c r="B14" s="15"/>
      <c r="C14" s="16"/>
      <c r="D14" s="17"/>
    </row>
    <row r="15" spans="1:4" x14ac:dyDescent="0.25">
      <c r="B15" s="1"/>
      <c r="C15" s="4"/>
    </row>
    <row r="16" spans="1:4" ht="15.75" thickBot="1" x14ac:dyDescent="0.3">
      <c r="A16" s="2" t="s">
        <v>51</v>
      </c>
      <c r="B16" s="2"/>
      <c r="C16" s="8"/>
      <c r="D16" s="7">
        <f>D27+D41+D54+D78+D62+D69</f>
        <v>0</v>
      </c>
    </row>
    <row r="17" spans="1:4" ht="15.75" thickTop="1" x14ac:dyDescent="0.25">
      <c r="B17" s="1"/>
      <c r="C17" s="8"/>
    </row>
    <row r="18" spans="1:4" x14ac:dyDescent="0.25">
      <c r="A18" s="14" t="s">
        <v>61</v>
      </c>
      <c r="B18" s="1"/>
      <c r="C18" s="8"/>
    </row>
    <row r="19" spans="1:4" x14ac:dyDescent="0.25">
      <c r="B19" s="1"/>
      <c r="C19" s="8"/>
    </row>
    <row r="20" spans="1:4" ht="30" x14ac:dyDescent="0.25">
      <c r="A20" s="2" t="s">
        <v>54</v>
      </c>
      <c r="B20" s="2"/>
      <c r="C20" s="9" t="s">
        <v>18</v>
      </c>
    </row>
    <row r="21" spans="1:4" x14ac:dyDescent="0.25">
      <c r="A21" s="1" t="s">
        <v>4</v>
      </c>
      <c r="B21" s="1"/>
      <c r="C21" s="11"/>
      <c r="D21" s="12" t="str">
        <f t="shared" ref="D21:D26" si="0">IF(C21="Yes",4,"")</f>
        <v/>
      </c>
    </row>
    <row r="22" spans="1:4" x14ac:dyDescent="0.25">
      <c r="A22" s="1" t="s">
        <v>5</v>
      </c>
      <c r="B22" s="1"/>
      <c r="C22" s="11"/>
      <c r="D22" s="12" t="str">
        <f t="shared" si="0"/>
        <v/>
      </c>
    </row>
    <row r="23" spans="1:4" x14ac:dyDescent="0.25">
      <c r="A23" s="1" t="s">
        <v>6</v>
      </c>
      <c r="B23" s="1"/>
      <c r="C23" s="11"/>
      <c r="D23" s="12" t="str">
        <f t="shared" si="0"/>
        <v/>
      </c>
    </row>
    <row r="24" spans="1:4" x14ac:dyDescent="0.25">
      <c r="A24" s="1" t="s">
        <v>7</v>
      </c>
      <c r="B24" s="1"/>
      <c r="C24" s="11"/>
      <c r="D24" s="12" t="str">
        <f t="shared" si="0"/>
        <v/>
      </c>
    </row>
    <row r="25" spans="1:4" x14ac:dyDescent="0.25">
      <c r="A25" s="1" t="s">
        <v>8</v>
      </c>
      <c r="B25" s="1"/>
      <c r="C25" s="11"/>
      <c r="D25" s="12" t="str">
        <f t="shared" si="0"/>
        <v/>
      </c>
    </row>
    <row r="26" spans="1:4" x14ac:dyDescent="0.25">
      <c r="A26" s="1" t="s">
        <v>0</v>
      </c>
      <c r="B26" s="1"/>
      <c r="C26" s="11"/>
      <c r="D26" s="13" t="str">
        <f t="shared" si="0"/>
        <v/>
      </c>
    </row>
    <row r="27" spans="1:4" x14ac:dyDescent="0.25">
      <c r="B27" s="1"/>
      <c r="C27" s="8"/>
      <c r="D27" s="6">
        <f>SUM(D21:D26)</f>
        <v>0</v>
      </c>
    </row>
    <row r="28" spans="1:4" x14ac:dyDescent="0.25">
      <c r="B28" s="1"/>
      <c r="C28" s="8"/>
    </row>
    <row r="29" spans="1:4" ht="30" x14ac:dyDescent="0.25">
      <c r="A29" s="2" t="s">
        <v>55</v>
      </c>
      <c r="B29" s="2"/>
      <c r="C29" s="9" t="s">
        <v>18</v>
      </c>
    </row>
    <row r="30" spans="1:4" x14ac:dyDescent="0.25">
      <c r="A30" s="1" t="s">
        <v>9</v>
      </c>
      <c r="B30" s="1"/>
      <c r="C30" s="11"/>
      <c r="D30" s="12" t="str">
        <f t="shared" ref="D30:D40" si="1">IF(C30="Yes",3,"")</f>
        <v/>
      </c>
    </row>
    <row r="31" spans="1:4" x14ac:dyDescent="0.25">
      <c r="A31" s="1" t="s">
        <v>10</v>
      </c>
      <c r="B31" s="1"/>
      <c r="C31" s="11"/>
      <c r="D31" s="12" t="str">
        <f t="shared" si="1"/>
        <v/>
      </c>
    </row>
    <row r="32" spans="1:4" x14ac:dyDescent="0.25">
      <c r="A32" s="1" t="s">
        <v>11</v>
      </c>
      <c r="B32" s="1"/>
      <c r="C32" s="11"/>
      <c r="D32" s="12" t="str">
        <f t="shared" si="1"/>
        <v/>
      </c>
    </row>
    <row r="33" spans="1:4" x14ac:dyDescent="0.25">
      <c r="A33" s="1" t="s">
        <v>12</v>
      </c>
      <c r="B33" s="1"/>
      <c r="C33" s="11"/>
      <c r="D33" s="12" t="str">
        <f t="shared" si="1"/>
        <v/>
      </c>
    </row>
    <row r="34" spans="1:4" x14ac:dyDescent="0.25">
      <c r="A34" s="1" t="s">
        <v>52</v>
      </c>
      <c r="B34" s="1"/>
      <c r="C34" s="11"/>
      <c r="D34" s="12" t="str">
        <f t="shared" si="1"/>
        <v/>
      </c>
    </row>
    <row r="35" spans="1:4" x14ac:dyDescent="0.25">
      <c r="A35" s="1" t="s">
        <v>53</v>
      </c>
      <c r="B35" s="1"/>
      <c r="C35" s="11"/>
      <c r="D35" s="12" t="str">
        <f t="shared" si="1"/>
        <v/>
      </c>
    </row>
    <row r="36" spans="1:4" x14ac:dyDescent="0.25">
      <c r="A36" s="1" t="s">
        <v>13</v>
      </c>
      <c r="B36" s="1"/>
      <c r="C36" s="11"/>
      <c r="D36" s="12" t="str">
        <f t="shared" si="1"/>
        <v/>
      </c>
    </row>
    <row r="37" spans="1:4" x14ac:dyDescent="0.25">
      <c r="A37" s="1" t="s">
        <v>14</v>
      </c>
      <c r="B37" s="1"/>
      <c r="C37" s="11"/>
      <c r="D37" s="12" t="str">
        <f t="shared" si="1"/>
        <v/>
      </c>
    </row>
    <row r="38" spans="1:4" x14ac:dyDescent="0.25">
      <c r="A38" s="1" t="s">
        <v>15</v>
      </c>
      <c r="B38" s="1"/>
      <c r="C38" s="11"/>
      <c r="D38" s="12" t="str">
        <f t="shared" si="1"/>
        <v/>
      </c>
    </row>
    <row r="39" spans="1:4" x14ac:dyDescent="0.25">
      <c r="A39" s="1" t="s">
        <v>16</v>
      </c>
      <c r="B39" s="1"/>
      <c r="C39" s="11"/>
      <c r="D39" s="12" t="str">
        <f t="shared" si="1"/>
        <v/>
      </c>
    </row>
    <row r="40" spans="1:4" x14ac:dyDescent="0.25">
      <c r="A40" s="1" t="s">
        <v>17</v>
      </c>
      <c r="B40" s="1"/>
      <c r="C40" s="11"/>
      <c r="D40" s="12" t="str">
        <f t="shared" si="1"/>
        <v/>
      </c>
    </row>
    <row r="41" spans="1:4" x14ac:dyDescent="0.25">
      <c r="B41" s="1"/>
      <c r="C41" s="8"/>
      <c r="D41" s="6">
        <f>SUM(D30:D40)</f>
        <v>0</v>
      </c>
    </row>
    <row r="42" spans="1:4" x14ac:dyDescent="0.25">
      <c r="B42" s="1"/>
      <c r="C42" s="8"/>
    </row>
    <row r="43" spans="1:4" x14ac:dyDescent="0.25">
      <c r="A43" s="2" t="s">
        <v>58</v>
      </c>
      <c r="B43" s="2"/>
      <c r="C43" s="9" t="s">
        <v>18</v>
      </c>
    </row>
    <row r="44" spans="1:4" x14ac:dyDescent="0.25">
      <c r="A44" s="1" t="s">
        <v>19</v>
      </c>
      <c r="B44" s="1"/>
      <c r="C44" s="11"/>
      <c r="D44" s="12"/>
    </row>
    <row r="45" spans="1:4" x14ac:dyDescent="0.25">
      <c r="A45" s="1" t="s">
        <v>20</v>
      </c>
      <c r="B45" s="1"/>
      <c r="C45" s="11"/>
      <c r="D45" s="12" t="str">
        <f t="shared" ref="D45:D53" si="2">IF(C45="Yes",1,"")</f>
        <v/>
      </c>
    </row>
    <row r="46" spans="1:4" x14ac:dyDescent="0.25">
      <c r="A46" s="1" t="s">
        <v>21</v>
      </c>
      <c r="B46" s="1"/>
      <c r="C46" s="11"/>
      <c r="D46" s="12" t="str">
        <f t="shared" si="2"/>
        <v/>
      </c>
    </row>
    <row r="47" spans="1:4" x14ac:dyDescent="0.25">
      <c r="A47" s="1" t="s">
        <v>22</v>
      </c>
      <c r="B47" s="1"/>
      <c r="C47" s="11"/>
      <c r="D47" s="12" t="str">
        <f t="shared" si="2"/>
        <v/>
      </c>
    </row>
    <row r="48" spans="1:4" x14ac:dyDescent="0.25">
      <c r="A48" s="1" t="s">
        <v>23</v>
      </c>
      <c r="B48" s="1"/>
      <c r="C48" s="11"/>
      <c r="D48" s="12" t="str">
        <f t="shared" si="2"/>
        <v/>
      </c>
    </row>
    <row r="49" spans="1:4" x14ac:dyDescent="0.25">
      <c r="A49" s="1" t="s">
        <v>24</v>
      </c>
      <c r="B49" s="1"/>
      <c r="C49" s="11"/>
      <c r="D49" s="12" t="str">
        <f t="shared" si="2"/>
        <v/>
      </c>
    </row>
    <row r="50" spans="1:4" x14ac:dyDescent="0.25">
      <c r="A50" s="1" t="s">
        <v>25</v>
      </c>
      <c r="B50" s="1"/>
      <c r="C50" s="11"/>
      <c r="D50" s="12" t="str">
        <f t="shared" si="2"/>
        <v/>
      </c>
    </row>
    <row r="51" spans="1:4" x14ac:dyDescent="0.25">
      <c r="A51" s="1" t="s">
        <v>26</v>
      </c>
      <c r="B51" s="1"/>
      <c r="C51" s="11"/>
      <c r="D51" s="12" t="str">
        <f t="shared" si="2"/>
        <v/>
      </c>
    </row>
    <row r="52" spans="1:4" x14ac:dyDescent="0.25">
      <c r="A52" s="1" t="s">
        <v>27</v>
      </c>
      <c r="B52" s="1"/>
      <c r="C52" s="11"/>
      <c r="D52" s="12" t="str">
        <f t="shared" si="2"/>
        <v/>
      </c>
    </row>
    <row r="53" spans="1:4" ht="30" x14ac:dyDescent="0.25">
      <c r="A53" s="1" t="s">
        <v>28</v>
      </c>
      <c r="B53" s="1"/>
      <c r="C53" s="11"/>
      <c r="D53" s="12" t="str">
        <f t="shared" si="2"/>
        <v/>
      </c>
    </row>
    <row r="54" spans="1:4" x14ac:dyDescent="0.25">
      <c r="B54" s="1"/>
      <c r="C54" s="8"/>
      <c r="D54" s="6">
        <f>SUM(D44:D53)</f>
        <v>0</v>
      </c>
    </row>
    <row r="55" spans="1:4" x14ac:dyDescent="0.25">
      <c r="B55" s="1"/>
      <c r="C55" s="8"/>
    </row>
    <row r="56" spans="1:4" x14ac:dyDescent="0.25">
      <c r="A56" s="2" t="s">
        <v>59</v>
      </c>
      <c r="B56" s="2"/>
      <c r="C56" s="9" t="s">
        <v>18</v>
      </c>
    </row>
    <row r="57" spans="1:4" x14ac:dyDescent="0.25">
      <c r="A57" s="1" t="s">
        <v>33</v>
      </c>
      <c r="B57" s="1"/>
      <c r="C57" s="11"/>
      <c r="D57" s="12" t="str">
        <f>IF(C57="Yes",1,"")</f>
        <v/>
      </c>
    </row>
    <row r="58" spans="1:4" ht="30" x14ac:dyDescent="0.25">
      <c r="A58" s="1" t="s">
        <v>32</v>
      </c>
      <c r="B58" s="1"/>
      <c r="C58" s="11"/>
      <c r="D58" s="12" t="str">
        <f>IF(C58="Yes",1,"")</f>
        <v/>
      </c>
    </row>
    <row r="59" spans="1:4" ht="45" x14ac:dyDescent="0.25">
      <c r="A59" s="1" t="s">
        <v>29</v>
      </c>
      <c r="B59" s="1"/>
      <c r="C59" s="11"/>
      <c r="D59" s="12" t="str">
        <f>IF(C59="Yes",2,"")</f>
        <v/>
      </c>
    </row>
    <row r="60" spans="1:4" x14ac:dyDescent="0.25">
      <c r="A60" s="1" t="s">
        <v>31</v>
      </c>
      <c r="B60" s="1"/>
      <c r="C60" s="11"/>
      <c r="D60" s="12" t="str">
        <f>IF(C60="Yes",2,"")</f>
        <v/>
      </c>
    </row>
    <row r="61" spans="1:4" ht="30" x14ac:dyDescent="0.25">
      <c r="A61" s="1" t="s">
        <v>30</v>
      </c>
      <c r="B61" s="1"/>
      <c r="C61" s="11"/>
      <c r="D61" s="12" t="str">
        <f>IF(C61="Yes",1,"")</f>
        <v/>
      </c>
    </row>
    <row r="62" spans="1:4" x14ac:dyDescent="0.25">
      <c r="B62" s="1"/>
      <c r="C62" s="8"/>
      <c r="D62" s="6">
        <f>SUM(D57:D61)</f>
        <v>0</v>
      </c>
    </row>
    <row r="63" spans="1:4" x14ac:dyDescent="0.25">
      <c r="B63" s="1"/>
      <c r="C63" s="8"/>
    </row>
    <row r="64" spans="1:4" x14ac:dyDescent="0.25">
      <c r="A64" s="2" t="s">
        <v>60</v>
      </c>
      <c r="B64" s="2"/>
      <c r="C64" s="9" t="s">
        <v>18</v>
      </c>
    </row>
    <row r="65" spans="1:4" x14ac:dyDescent="0.25">
      <c r="A65" s="1" t="s">
        <v>40</v>
      </c>
      <c r="B65" s="1"/>
      <c r="C65" s="11"/>
      <c r="D65" s="12" t="str">
        <f>IF(C65="Yes",1,"")</f>
        <v/>
      </c>
    </row>
    <row r="66" spans="1:4" x14ac:dyDescent="0.25">
      <c r="A66" s="1" t="s">
        <v>41</v>
      </c>
      <c r="B66" s="1"/>
      <c r="C66" s="11"/>
      <c r="D66" s="12">
        <f>ROUNDDOWN(C66/2,0)</f>
        <v>0</v>
      </c>
    </row>
    <row r="67" spans="1:4" x14ac:dyDescent="0.25">
      <c r="A67" s="1" t="s">
        <v>42</v>
      </c>
      <c r="B67" s="1"/>
      <c r="C67" s="11"/>
      <c r="D67" s="12" t="str">
        <f>IF(C67="Yes",2,"")</f>
        <v/>
      </c>
    </row>
    <row r="68" spans="1:4" x14ac:dyDescent="0.25">
      <c r="A68" s="1" t="s">
        <v>43</v>
      </c>
      <c r="B68" s="1"/>
      <c r="C68" s="11"/>
      <c r="D68" s="12" t="str">
        <f>IF(C68="Yes",5,"")</f>
        <v/>
      </c>
    </row>
    <row r="69" spans="1:4" x14ac:dyDescent="0.25">
      <c r="B69" s="1"/>
      <c r="C69" s="8"/>
      <c r="D69" s="6">
        <f>SUM(D65:D68)</f>
        <v>0</v>
      </c>
    </row>
    <row r="70" spans="1:4" x14ac:dyDescent="0.25">
      <c r="B70" s="1"/>
      <c r="C70" s="8"/>
    </row>
    <row r="71" spans="1:4" x14ac:dyDescent="0.25">
      <c r="A71" s="2" t="s">
        <v>56</v>
      </c>
      <c r="B71" s="2"/>
      <c r="C71" s="9" t="s">
        <v>18</v>
      </c>
    </row>
    <row r="72" spans="1:4" ht="45" x14ac:dyDescent="0.25">
      <c r="A72" s="1" t="s">
        <v>34</v>
      </c>
      <c r="B72" s="1"/>
      <c r="C72" s="11"/>
      <c r="D72" s="12" t="str">
        <f>IF(C72="Yes",1,"")</f>
        <v/>
      </c>
    </row>
    <row r="73" spans="1:4" x14ac:dyDescent="0.25">
      <c r="A73" s="1" t="s">
        <v>35</v>
      </c>
      <c r="B73" s="1"/>
      <c r="C73" s="11"/>
      <c r="D73" s="12" t="str">
        <f>IF(C73="Yes",5,"")</f>
        <v/>
      </c>
    </row>
    <row r="74" spans="1:4" ht="30" x14ac:dyDescent="0.25">
      <c r="A74" s="1" t="s">
        <v>39</v>
      </c>
      <c r="B74" s="1"/>
      <c r="C74" s="11"/>
      <c r="D74" s="12" t="str">
        <f>IF(C74="Yes",4,"")</f>
        <v/>
      </c>
    </row>
    <row r="75" spans="1:4" x14ac:dyDescent="0.25">
      <c r="A75" s="1" t="s">
        <v>38</v>
      </c>
      <c r="B75" s="1"/>
      <c r="C75" s="11"/>
      <c r="D75" s="12" t="str">
        <f>IF(C75="Yes",3,"")</f>
        <v/>
      </c>
    </row>
    <row r="76" spans="1:4" x14ac:dyDescent="0.25">
      <c r="A76" s="1" t="s">
        <v>36</v>
      </c>
      <c r="B76" s="1"/>
      <c r="C76" s="11"/>
      <c r="D76" s="12" t="str">
        <f>IF(C76="Yes",3,"")</f>
        <v/>
      </c>
    </row>
    <row r="77" spans="1:4" x14ac:dyDescent="0.25">
      <c r="A77" s="1" t="s">
        <v>37</v>
      </c>
      <c r="B77" s="1"/>
      <c r="C77" s="11"/>
      <c r="D77" s="12" t="str">
        <f>IF(C77="Yes",2,"")</f>
        <v/>
      </c>
    </row>
    <row r="78" spans="1:4" x14ac:dyDescent="0.25">
      <c r="B78" s="1"/>
      <c r="C78" s="8"/>
      <c r="D78" s="6">
        <f>SUM(D72:D77)</f>
        <v>0</v>
      </c>
    </row>
    <row r="79" spans="1:4" x14ac:dyDescent="0.25">
      <c r="B79" s="1"/>
      <c r="C79" s="8"/>
    </row>
    <row r="80" spans="1:4" x14ac:dyDescent="0.25">
      <c r="B80" s="1"/>
      <c r="C80" s="8"/>
    </row>
  </sheetData>
  <sheetProtection formatCells="0" formatColumns="0" formatRows="0"/>
  <mergeCells count="7">
    <mergeCell ref="B14:D14"/>
    <mergeCell ref="B7:D7"/>
    <mergeCell ref="B8:D8"/>
    <mergeCell ref="B9:D9"/>
    <mergeCell ref="B10:D10"/>
    <mergeCell ref="B12:D12"/>
    <mergeCell ref="B13:D13"/>
  </mergeCells>
  <dataValidations count="1">
    <dataValidation type="list" allowBlank="1" showInputMessage="1" showErrorMessage="1" sqref="C72:C77 C57:C63 C30:C40 C21 C44:C53 C65 C67:C70">
      <formula1>"Yes,No,yes,no"</formula1>
    </dataValidation>
  </dataValidations>
  <pageMargins left="0.7" right="0.7" top="0.75" bottom="0.75" header="0.3" footer="0.3"/>
  <pageSetup paperSize="9" scale="49" fitToHeight="0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Fujitsu Australia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Robson</dc:creator>
  <cp:lastModifiedBy>Sue Bowes</cp:lastModifiedBy>
  <cp:lastPrinted>2013-04-10T07:06:32Z</cp:lastPrinted>
  <dcterms:created xsi:type="dcterms:W3CDTF">2012-12-04T01:34:36Z</dcterms:created>
  <dcterms:modified xsi:type="dcterms:W3CDTF">2016-05-25T06:59:35Z</dcterms:modified>
</cp:coreProperties>
</file>